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tomasz/Dog Eat Dog VC LLC Dropbox/Tomasz Trela/DB Docs/THE BLOG/Blog 2023/"/>
    </mc:Choice>
  </mc:AlternateContent>
  <xr:revisionPtr revIDLastSave="0" documentId="8_{D28E6FBD-A7CE-9842-84C7-554C61CE209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Bez dopłat i wypłat" sheetId="6" r:id="rId1"/>
    <sheet name="Z dopłatami i wypłatami" sheetId="8" r:id="rId2"/>
    <sheet name="Copyright Info" sheetId="4" r:id="rId3"/>
    <sheet name="Copyright Info (2)" sheetId="5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8" l="1"/>
  <c r="B22" i="8"/>
  <c r="B14" i="8"/>
  <c r="B6" i="8"/>
  <c r="B30" i="6"/>
  <c r="B22" i="6"/>
  <c r="B14" i="6"/>
  <c r="B6" i="6"/>
</calcChain>
</file>

<file path=xl/sharedStrings.xml><?xml version="1.0" encoding="utf-8"?>
<sst xmlns="http://schemas.openxmlformats.org/spreadsheetml/2006/main" count="41" uniqueCount="23">
  <si>
    <t>Dzisiaj mam:</t>
  </si>
  <si>
    <t>Liczba lat:</t>
  </si>
  <si>
    <t>Roczny procent:</t>
  </si>
  <si>
    <t>Przyszła wartość:</t>
  </si>
  <si>
    <t>Sytuacja 2: Ile dzisiaj potrzebuję, żeby…?</t>
  </si>
  <si>
    <t>Mieć w przyszłości:</t>
  </si>
  <si>
    <t>Dzisiaj potrzebuję:</t>
  </si>
  <si>
    <t>Sytuacja 1: Jaka będzie przyszła wartość?</t>
  </si>
  <si>
    <t>Sytuacja 3: Jak długo muszę, żeby…?</t>
  </si>
  <si>
    <t>Chcę mieć w przyszłości:</t>
  </si>
  <si>
    <t>Liczba lat</t>
  </si>
  <si>
    <t>Sytuacja 4: Ile procent muszę wypracować?</t>
  </si>
  <si>
    <t>Sytuacja 1: Ile muszę dzisiaj mieć, żeby wypłacać sobie…?</t>
  </si>
  <si>
    <t>Wypłaty roczne:</t>
  </si>
  <si>
    <t>Dzisiaj muszę mieć:</t>
  </si>
  <si>
    <t>Sytuacja 2: Ile będę miał, jeśli zacznę wpłacać…?</t>
  </si>
  <si>
    <t>Wpłaty roczne:</t>
  </si>
  <si>
    <t>Sytuacja 3: Ile rocznie muszę wpłacać, żeby w przyszłości mieć…?</t>
  </si>
  <si>
    <t>Roczna wpłata:</t>
  </si>
  <si>
    <t xml:space="preserve">Sytuacja 4: Ile mogę rocznie wypłacać, żeby zostało mi…? </t>
  </si>
  <si>
    <t>Chcę, żeby zostało:</t>
  </si>
  <si>
    <t>Mogę wypłacać:</t>
  </si>
  <si>
    <t>Będę miał do wypłaty: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</si>
</sst>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* #,##0_);_(&quot;$&quot;* \(#,##0\);_(&quot;$&quot;* &quot;-&quot;??_);_(@_)"/>
  </numFmts>
  <fonts count="7" x14ac:knownFonts="1">
    <font>
      <sz val="11"/>
      <name val="Times New Roman"/>
    </font>
    <font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0"/>
      <name val="Helvetica Neue"/>
      <family val="2"/>
    </font>
    <font>
      <sz val="11"/>
      <name val="Helvetica Neue"/>
      <family val="2"/>
    </font>
    <font>
      <b/>
      <sz val="22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3"/>
    <xf numFmtId="0" fontId="4" fillId="3" borderId="0" xfId="0" applyFont="1" applyFill="1" applyAlignment="1">
      <alignment vertical="center"/>
    </xf>
    <xf numFmtId="0" fontId="5" fillId="0" borderId="0" xfId="0" applyFont="1"/>
    <xf numFmtId="168" fontId="5" fillId="0" borderId="0" xfId="2" applyNumberFormat="1" applyFont="1"/>
    <xf numFmtId="167" fontId="5" fillId="0" borderId="0" xfId="1" applyNumberFormat="1" applyFont="1"/>
    <xf numFmtId="9" fontId="5" fillId="0" borderId="0" xfId="0" applyNumberFormat="1" applyFont="1"/>
    <xf numFmtId="166" fontId="5" fillId="0" borderId="0" xfId="1" applyFont="1"/>
    <xf numFmtId="9" fontId="5" fillId="0" borderId="0" xfId="4" applyFont="1"/>
    <xf numFmtId="0" fontId="5" fillId="2" borderId="0" xfId="0" applyFont="1" applyFill="1"/>
    <xf numFmtId="164" fontId="5" fillId="2" borderId="0" xfId="2" applyNumberFormat="1" applyFont="1" applyFill="1"/>
    <xf numFmtId="164" fontId="5" fillId="0" borderId="0" xfId="2" applyNumberFormat="1" applyFont="1" applyFill="1"/>
    <xf numFmtId="166" fontId="5" fillId="2" borderId="0" xfId="1" applyFont="1" applyFill="1"/>
    <xf numFmtId="10" fontId="5" fillId="2" borderId="0" xfId="0" applyNumberFormat="1" applyFont="1" applyFill="1"/>
    <xf numFmtId="164" fontId="5" fillId="0" borderId="0" xfId="2" applyNumberFormat="1" applyFont="1"/>
    <xf numFmtId="164" fontId="5" fillId="2" borderId="0" xfId="0" applyNumberFormat="1" applyFont="1" applyFill="1"/>
    <xf numFmtId="10" fontId="5" fillId="0" borderId="0" xfId="4" applyNumberFormat="1" applyFont="1"/>
    <xf numFmtId="168" fontId="5" fillId="0" borderId="0" xfId="0" applyNumberFormat="1" applyFont="1"/>
    <xf numFmtId="1" fontId="5" fillId="2" borderId="0" xfId="0" applyNumberFormat="1" applyFont="1" applyFill="1"/>
    <xf numFmtId="0" fontId="6" fillId="0" borderId="0" xfId="0" applyFont="1"/>
  </cellXfs>
  <cellStyles count="5">
    <cellStyle name="Comma" xfId="1" builtinId="3"/>
    <cellStyle name="Currency" xfId="2" builtinId="4"/>
    <cellStyle name="Normal" xfId="0" builtinId="0"/>
    <cellStyle name="Normal_Amortization Schedule" xfId="3" xr:uid="{00000000-0005-0000-0000-000003000000}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2</xdr:col>
      <xdr:colOff>660400</xdr:colOff>
      <xdr:row>0</xdr:row>
      <xdr:rowOff>0</xdr:rowOff>
    </xdr:to>
    <xdr:sp macro="" textlink="">
      <xdr:nvSpPr>
        <xdr:cNvPr id="4101" name="Line 1">
          <a:extLst>
            <a:ext uri="{FF2B5EF4-FFF2-40B4-BE49-F238E27FC236}">
              <a16:creationId xmlns:a16="http://schemas.microsoft.com/office/drawing/2014/main" id="{F70BA2A4-C66D-7945-B179-39D4F23E770F}"/>
            </a:ext>
          </a:extLst>
        </xdr:cNvPr>
        <xdr:cNvSpPr>
          <a:spLocks noChangeShapeType="1"/>
        </xdr:cNvSpPr>
      </xdr:nvSpPr>
      <xdr:spPr bwMode="auto">
        <a:xfrm flipH="1">
          <a:off x="2514600" y="0"/>
          <a:ext cx="584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352381</xdr:colOff>
      <xdr:row>8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9EF6DCB-DA7F-5A4F-9572-DECBA979C43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447925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workbook is Copyright 2005 - 2014 by Timothy R. Mayes, Ph.D.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Please visit: http://www.tvmcalcs.com/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You are free to use and redistribute it as long as this notice is kep intact. However, I retain all rights to the worksheet.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352381</xdr:colOff>
      <xdr:row>8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7F31ED33-1778-F445-9F23-0C4C7F6693B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447925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workbook is Copyright 2005 - 2007 by Timothy R. Mayes, Ph.D.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Please visit: http://www.tvmcalcs.com/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You are free to use and redistribute it as long as this notice is kep intact. However, I retain all rights to the worksheet.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="200" zoomScaleNormal="200" workbookViewId="0">
      <selection activeCell="B4" sqref="B4"/>
    </sheetView>
  </sheetViews>
  <sheetFormatPr baseColWidth="10" defaultColWidth="8.83203125" defaultRowHeight="14" x14ac:dyDescent="0.15"/>
  <cols>
    <col min="1" max="1" width="23.83203125" style="3" customWidth="1"/>
    <col min="2" max="2" width="20.33203125" style="3" customWidth="1"/>
    <col min="3" max="3" width="3.83203125" style="3" customWidth="1"/>
    <col min="4" max="256" width="20.33203125" style="3" customWidth="1"/>
    <col min="257" max="16384" width="8.83203125" style="3"/>
  </cols>
  <sheetData>
    <row r="1" spans="1:3" ht="19" customHeight="1" x14ac:dyDescent="0.15">
      <c r="A1" s="2" t="s">
        <v>7</v>
      </c>
      <c r="B1" s="2"/>
    </row>
    <row r="2" spans="1:3" ht="28" x14ac:dyDescent="0.3">
      <c r="A2" s="3" t="s">
        <v>0</v>
      </c>
      <c r="B2" s="4">
        <v>3000000</v>
      </c>
      <c r="C2" s="19"/>
    </row>
    <row r="3" spans="1:3" x14ac:dyDescent="0.15">
      <c r="A3" s="3" t="s">
        <v>1</v>
      </c>
      <c r="B3" s="3">
        <v>20</v>
      </c>
    </row>
    <row r="4" spans="1:3" x14ac:dyDescent="0.15">
      <c r="A4" s="3" t="s">
        <v>2</v>
      </c>
      <c r="B4" s="16">
        <v>0.15</v>
      </c>
    </row>
    <row r="6" spans="1:3" x14ac:dyDescent="0.15">
      <c r="A6" s="9" t="s">
        <v>3</v>
      </c>
      <c r="B6" s="10">
        <f>FV(B4,B3,0,-B2)</f>
        <v>49099612.178838246</v>
      </c>
    </row>
    <row r="7" spans="1:3" x14ac:dyDescent="0.15">
      <c r="B7" s="11"/>
    </row>
    <row r="9" spans="1:3" ht="20" customHeight="1" x14ac:dyDescent="0.15">
      <c r="A9" s="2" t="s">
        <v>4</v>
      </c>
      <c r="B9" s="2"/>
    </row>
    <row r="10" spans="1:3" x14ac:dyDescent="0.15">
      <c r="A10" s="3" t="s">
        <v>5</v>
      </c>
      <c r="B10" s="4">
        <v>1000000</v>
      </c>
    </row>
    <row r="11" spans="1:3" x14ac:dyDescent="0.15">
      <c r="A11" s="3" t="s">
        <v>1</v>
      </c>
      <c r="B11" s="3">
        <v>30</v>
      </c>
    </row>
    <row r="12" spans="1:3" x14ac:dyDescent="0.15">
      <c r="A12" s="3" t="s">
        <v>2</v>
      </c>
      <c r="B12" s="8">
        <v>0.15</v>
      </c>
    </row>
    <row r="14" spans="1:3" x14ac:dyDescent="0.15">
      <c r="A14" s="9" t="s">
        <v>6</v>
      </c>
      <c r="B14" s="10">
        <f>PV(B12,B11,0,-B10)</f>
        <v>15103.054493884669</v>
      </c>
    </row>
    <row r="17" spans="1:2" ht="19" customHeight="1" x14ac:dyDescent="0.15">
      <c r="A17" s="2" t="s">
        <v>8</v>
      </c>
      <c r="B17" s="2"/>
    </row>
    <row r="18" spans="1:2" x14ac:dyDescent="0.15">
      <c r="A18" s="3" t="s">
        <v>0</v>
      </c>
      <c r="B18" s="5">
        <v>150000</v>
      </c>
    </row>
    <row r="19" spans="1:2" x14ac:dyDescent="0.15">
      <c r="A19" s="3" t="s">
        <v>9</v>
      </c>
      <c r="B19" s="5">
        <v>1000000</v>
      </c>
    </row>
    <row r="20" spans="1:2" x14ac:dyDescent="0.15">
      <c r="A20" s="3" t="s">
        <v>2</v>
      </c>
      <c r="B20" s="6">
        <v>4.4999999999999998E-2</v>
      </c>
    </row>
    <row r="22" spans="1:2" x14ac:dyDescent="0.15">
      <c r="A22" s="9" t="s">
        <v>10</v>
      </c>
      <c r="B22" s="12">
        <f>NPER(B20,0,-B18,B19)</f>
        <v>43.099823327411386</v>
      </c>
    </row>
    <row r="25" spans="1:2" ht="20" customHeight="1" x14ac:dyDescent="0.15">
      <c r="A25" s="2" t="s">
        <v>11</v>
      </c>
      <c r="B25" s="2"/>
    </row>
    <row r="26" spans="1:2" x14ac:dyDescent="0.15">
      <c r="A26" s="3" t="s">
        <v>0</v>
      </c>
      <c r="B26" s="4">
        <v>100000</v>
      </c>
    </row>
    <row r="27" spans="1:2" x14ac:dyDescent="0.15">
      <c r="A27" s="3" t="s">
        <v>9</v>
      </c>
      <c r="B27" s="4">
        <v>2500000</v>
      </c>
    </row>
    <row r="28" spans="1:2" x14ac:dyDescent="0.15">
      <c r="A28" s="3" t="s">
        <v>1</v>
      </c>
      <c r="B28" s="5">
        <v>30</v>
      </c>
    </row>
    <row r="29" spans="1:2" x14ac:dyDescent="0.15">
      <c r="B29" s="8"/>
    </row>
    <row r="30" spans="1:2" x14ac:dyDescent="0.15">
      <c r="A30" s="9" t="s">
        <v>2</v>
      </c>
      <c r="B30" s="13">
        <f>RATE(B28,0,-B26,B27)</f>
        <v>0.1132635768448034</v>
      </c>
    </row>
    <row r="31" spans="1:2" x14ac:dyDescent="0.15">
      <c r="B31" s="14"/>
    </row>
  </sheetData>
  <phoneticPr fontId="3" type="noConversion"/>
  <pageMargins left="0.75" right="0.75" top="1" bottom="1" header="0.5" footer="0.5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topLeftCell="A2" zoomScale="170" zoomScaleNormal="170" workbookViewId="0">
      <selection activeCell="J19" sqref="J19"/>
    </sheetView>
  </sheetViews>
  <sheetFormatPr baseColWidth="10" defaultColWidth="8.83203125" defaultRowHeight="14" x14ac:dyDescent="0.15"/>
  <cols>
    <col min="1" max="1" width="19.83203125" style="3" customWidth="1"/>
    <col min="2" max="2" width="16.1640625" style="3" customWidth="1"/>
    <col min="3" max="3" width="14" style="3" customWidth="1"/>
    <col min="4" max="4" width="19.83203125" style="3" customWidth="1"/>
    <col min="5" max="5" width="10.6640625" style="3" customWidth="1"/>
    <col min="6" max="16384" width="8.83203125" style="3"/>
  </cols>
  <sheetData>
    <row r="1" spans="1:4" ht="19" customHeight="1" x14ac:dyDescent="0.15">
      <c r="A1" s="2" t="s">
        <v>12</v>
      </c>
      <c r="B1" s="2"/>
      <c r="C1" s="2"/>
      <c r="D1" s="2"/>
    </row>
    <row r="2" spans="1:4" x14ac:dyDescent="0.15">
      <c r="A2" s="3" t="s">
        <v>13</v>
      </c>
      <c r="B2" s="4">
        <v>300000</v>
      </c>
      <c r="C2" s="17"/>
    </row>
    <row r="3" spans="1:4" x14ac:dyDescent="0.15">
      <c r="A3" s="3" t="s">
        <v>1</v>
      </c>
      <c r="B3" s="5">
        <v>20</v>
      </c>
    </row>
    <row r="4" spans="1:4" x14ac:dyDescent="0.15">
      <c r="A4" s="3" t="s">
        <v>2</v>
      </c>
      <c r="B4" s="6">
        <v>0.15</v>
      </c>
    </row>
    <row r="6" spans="1:4" x14ac:dyDescent="0.15">
      <c r="A6" s="9" t="s">
        <v>14</v>
      </c>
      <c r="B6" s="15">
        <f>PV(B4,B3,B2)</f>
        <v>-1877799.4421188938</v>
      </c>
      <c r="C6" s="9"/>
      <c r="D6" s="9"/>
    </row>
    <row r="9" spans="1:4" ht="20" customHeight="1" x14ac:dyDescent="0.15">
      <c r="A9" s="2" t="s">
        <v>15</v>
      </c>
      <c r="B9" s="2"/>
      <c r="C9" s="2"/>
      <c r="D9" s="2"/>
    </row>
    <row r="10" spans="1:4" x14ac:dyDescent="0.15">
      <c r="A10" s="3" t="s">
        <v>16</v>
      </c>
      <c r="B10" s="4">
        <v>404000</v>
      </c>
    </row>
    <row r="11" spans="1:4" x14ac:dyDescent="0.15">
      <c r="A11" s="3" t="s">
        <v>1</v>
      </c>
      <c r="B11" s="5">
        <v>25</v>
      </c>
    </row>
    <row r="12" spans="1:4" x14ac:dyDescent="0.15">
      <c r="A12" s="3" t="s">
        <v>2</v>
      </c>
      <c r="B12" s="6">
        <v>0.16</v>
      </c>
    </row>
    <row r="14" spans="1:4" x14ac:dyDescent="0.15">
      <c r="A14" s="9" t="s">
        <v>22</v>
      </c>
      <c r="B14" s="15">
        <f>FV(B12,B11,B10)</f>
        <v>-100682465.51412216</v>
      </c>
      <c r="C14" s="9"/>
      <c r="D14" s="9"/>
    </row>
    <row r="17" spans="1:4" ht="21" customHeight="1" x14ac:dyDescent="0.15">
      <c r="A17" s="2" t="s">
        <v>17</v>
      </c>
      <c r="B17" s="2"/>
      <c r="C17" s="2"/>
      <c r="D17" s="2"/>
    </row>
    <row r="18" spans="1:4" x14ac:dyDescent="0.15">
      <c r="A18" s="3" t="s">
        <v>3</v>
      </c>
      <c r="B18" s="4">
        <v>1000000</v>
      </c>
    </row>
    <row r="19" spans="1:4" x14ac:dyDescent="0.15">
      <c r="A19" s="3" t="s">
        <v>1</v>
      </c>
      <c r="B19" s="5">
        <v>4</v>
      </c>
    </row>
    <row r="20" spans="1:4" x14ac:dyDescent="0.15">
      <c r="A20" s="3" t="s">
        <v>2</v>
      </c>
      <c r="B20" s="6">
        <v>0.12</v>
      </c>
    </row>
    <row r="22" spans="1:4" x14ac:dyDescent="0.15">
      <c r="A22" s="9" t="s">
        <v>18</v>
      </c>
      <c r="B22" s="15">
        <f>PMT(B20,B19,0,B18)</f>
        <v>-209234.43630568989</v>
      </c>
      <c r="C22" s="9"/>
      <c r="D22" s="9"/>
    </row>
    <row r="25" spans="1:4" ht="21" customHeight="1" x14ac:dyDescent="0.15">
      <c r="A25" s="2" t="s">
        <v>19</v>
      </c>
      <c r="B25" s="2"/>
      <c r="C25" s="2"/>
      <c r="D25" s="2"/>
    </row>
    <row r="26" spans="1:4" x14ac:dyDescent="0.15">
      <c r="A26" s="3" t="s">
        <v>0</v>
      </c>
      <c r="B26" s="4">
        <v>5000000</v>
      </c>
    </row>
    <row r="27" spans="1:4" x14ac:dyDescent="0.15">
      <c r="A27" s="3" t="s">
        <v>20</v>
      </c>
      <c r="B27" s="4">
        <v>10000000</v>
      </c>
    </row>
    <row r="28" spans="1:4" x14ac:dyDescent="0.15">
      <c r="A28" s="3" t="s">
        <v>1</v>
      </c>
      <c r="B28" s="5">
        <v>30</v>
      </c>
    </row>
    <row r="29" spans="1:4" x14ac:dyDescent="0.15">
      <c r="A29" s="3" t="s">
        <v>2</v>
      </c>
      <c r="B29" s="6">
        <v>0.09</v>
      </c>
    </row>
    <row r="31" spans="1:4" x14ac:dyDescent="0.15">
      <c r="A31" s="9" t="s">
        <v>21</v>
      </c>
      <c r="B31" s="15">
        <f>PMT(B29,B28,-B26,B27)</f>
        <v>413318.24304555095</v>
      </c>
      <c r="C31" s="18"/>
      <c r="D31" s="9"/>
    </row>
    <row r="34" spans="2:2" x14ac:dyDescent="0.15">
      <c r="B34" s="7"/>
    </row>
  </sheetData>
  <phoneticPr fontId="3" type="noConversion"/>
  <pageMargins left="0.75" right="0.75" top="1" bottom="1" header="0.5" footer="0.5"/>
  <pageSetup orientation="portrait" horizontalDpi="0" verticalDpi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"/>
  <sheetViews>
    <sheetView workbookViewId="0">
      <selection activeCell="J11" sqref="J11"/>
    </sheetView>
  </sheetViews>
  <sheetFormatPr baseColWidth="10" defaultColWidth="8" defaultRowHeight="13" x14ac:dyDescent="0.15"/>
  <cols>
    <col min="1" max="16384" width="8" style="1"/>
  </cols>
  <sheetData/>
  <sheetProtection password="DB93" sheet="1" objects="1" scenarios="1"/>
  <phoneticPr fontId="3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>
      <selection activeCell="C1" sqref="C1"/>
    </sheetView>
  </sheetViews>
  <sheetFormatPr baseColWidth="10" defaultColWidth="8" defaultRowHeight="13" x14ac:dyDescent="0.15"/>
  <cols>
    <col min="1" max="16384" width="8" style="1"/>
  </cols>
  <sheetData/>
  <sheetProtection password="DB93" sheet="1" objects="1" scenarios="1"/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Bez dopłat i wypłat</vt:lpstr>
      <vt:lpstr>Z dopłatami i wypłatami</vt:lpstr>
      <vt:lpstr>Copyright Info</vt:lpstr>
    </vt:vector>
  </TitlesOfParts>
  <Company>www.TVMCalcs.com</Company>
  <LinksUpToDate>false</LinksUpToDate>
  <SharedDoc>false</SharedDoc>
  <HyperlinkBase>http://www.tvmcalcs.com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R. Mayes, Ph.D.</dc:creator>
  <cp:lastModifiedBy>Microsoft Office User</cp:lastModifiedBy>
  <dcterms:created xsi:type="dcterms:W3CDTF">2007-07-13T22:36:40Z</dcterms:created>
  <dcterms:modified xsi:type="dcterms:W3CDTF">2023-08-22T08:42:33Z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 by Timothy R. Mayes, Ph.D.</vt:lpwstr>
  </property>
</Properties>
</file>